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 (3)" sheetId="1" r:id="rId1"/>
  </sheets>
  <definedNames>
    <definedName name="_xlnm.Print_Titles" localSheetId="0">'Sheet2 (3)'!$2:$4</definedName>
  </definedNames>
  <calcPr fullCalcOnLoad="1"/>
</workbook>
</file>

<file path=xl/sharedStrings.xml><?xml version="1.0" encoding="utf-8"?>
<sst xmlns="http://schemas.openxmlformats.org/spreadsheetml/2006/main" count="157" uniqueCount="102">
  <si>
    <t>附件2</t>
  </si>
  <si>
    <t>2018年新增债券项目资金支付情况表</t>
  </si>
  <si>
    <t xml:space="preserve">       单位：万元</t>
  </si>
  <si>
    <t>预算单位</t>
  </si>
  <si>
    <t>预算项目</t>
  </si>
  <si>
    <t>预算数</t>
  </si>
  <si>
    <t>支付数</t>
  </si>
  <si>
    <t>支付率(%)</t>
  </si>
  <si>
    <t>合         计</t>
  </si>
  <si>
    <t>市发改委（1个）</t>
  </si>
  <si>
    <t>济源市光伏产业扶贫项目</t>
  </si>
  <si>
    <t>市住建局（9个）</t>
  </si>
  <si>
    <t>小       计</t>
  </si>
  <si>
    <t/>
  </si>
  <si>
    <t>市政道路-济源市青洛河路</t>
  </si>
  <si>
    <t>市政道路-济源市玉川街东延</t>
  </si>
  <si>
    <t>道路-济源壹号城邦北侧路（愚公路-东一环）</t>
  </si>
  <si>
    <t>地下管廊-济源市愚公路雨水管道、电力排管改造</t>
  </si>
  <si>
    <t>地下管廊-济源市济渎路电缆入地改造</t>
  </si>
  <si>
    <t>济源市新建、改建公厕（39座）</t>
  </si>
  <si>
    <t>2018年世纪广场周边亮化工程</t>
  </si>
  <si>
    <t>济源市龙西路建设项目</t>
  </si>
  <si>
    <t>济源市荆梁中路、汤帝中路新建改造项目</t>
  </si>
  <si>
    <t>市公安局（6个）</t>
  </si>
  <si>
    <t>济源市刑侦实验室建设</t>
  </si>
  <si>
    <t>济源市公安数据中心机房建设</t>
  </si>
  <si>
    <t>济源市公安指挥中心建设</t>
  </si>
  <si>
    <t>公安局办公楼消防改造</t>
  </si>
  <si>
    <t>济源市驾驶员考试场地建设</t>
  </si>
  <si>
    <t>济源市看守所监控更新改造</t>
  </si>
  <si>
    <t>市民政局（2个）</t>
  </si>
  <si>
    <t>小         计</t>
  </si>
  <si>
    <t>济源市民兵训练基地</t>
  </si>
  <si>
    <t>济源市烈士陵园迁建</t>
  </si>
  <si>
    <t>市国土局（13个）</t>
  </si>
  <si>
    <t>小        计</t>
  </si>
  <si>
    <t>济源王屋山地质公园典型剖面及溶洞景观保护项目</t>
  </si>
  <si>
    <t>三湖新区商品住宅开发和黄河路南邮政花园东储备土地</t>
  </si>
  <si>
    <t>济源市邵原等11个镇补充耕地提质改造项目</t>
  </si>
  <si>
    <t>济源市东阳河土地开发项目</t>
  </si>
  <si>
    <t>第一批土地收储项目，用于济源市东南片区商住用地（升龙城）收储项目</t>
  </si>
  <si>
    <t>第一批土地收储项目，用于济源市电子信息产业园（沁槐花苑）收储项目</t>
  </si>
  <si>
    <t>第一批土地收储项目，用于济源市万道轻钢收储项目</t>
  </si>
  <si>
    <t>济源市南水屯居委会留用地收储项目</t>
  </si>
  <si>
    <t>济源市玉泉城市综合体用地收储项目</t>
  </si>
  <si>
    <t>济源市济东新区商业住宅用地收储项目</t>
  </si>
  <si>
    <t>济源市第一批土地收储项目，用于济源市亚桥居委会留用地收储项目</t>
  </si>
  <si>
    <t>济源市第一批土地收储项目，用于济源市御驾商品房开发用地收储项目</t>
  </si>
  <si>
    <t>济源市金利收储项目</t>
  </si>
  <si>
    <t>市教育局（3个）</t>
  </si>
  <si>
    <t>沁园中心幼儿园建设工程</t>
  </si>
  <si>
    <t>天坛路幼儿园扩建</t>
  </si>
  <si>
    <t>北海实验小学改建</t>
  </si>
  <si>
    <t>市交通局（4个）</t>
  </si>
  <si>
    <t>小          计</t>
  </si>
  <si>
    <t>河口水库外线公路下穿焦柳铁路立交桥</t>
  </si>
  <si>
    <t>南环东延、东环南延工程</t>
  </si>
  <si>
    <t>S245邵吉线邵原至下冶改建工程</t>
  </si>
  <si>
    <t>2014-2016年县乡道、村道、桥梁工程</t>
  </si>
  <si>
    <t>市水利局（10个）</t>
  </si>
  <si>
    <t>小              计</t>
  </si>
  <si>
    <t>济源市2016年农田水利项目县建设项目</t>
  </si>
  <si>
    <t>济源市2014年度大峪镇抗旱应急饮水工程</t>
  </si>
  <si>
    <t>济源市东阳河花园至西门段河道治理工程</t>
  </si>
  <si>
    <t>济源市2014年中央统筹资金项目县建设项目（1-5万亩灌区配套改造）</t>
  </si>
  <si>
    <t>济源市湨河西官桥至济钢段治理工程</t>
  </si>
  <si>
    <t>济源市坡头镇抗旱应急饮水工程</t>
  </si>
  <si>
    <t>济源市商水河虎岭产业集聚区段改线工程</t>
  </si>
  <si>
    <t>济源市梨林镇南程村高效节水灌排工程</t>
  </si>
  <si>
    <t>济源市2015年度王屋镇抗旱应急饮水工程</t>
  </si>
  <si>
    <t>济源市2015年度下冶镇抗旱应急饮水工程</t>
  </si>
  <si>
    <t>市文广新局（4个）</t>
  </si>
  <si>
    <t>济源市荆浩祠建设工程</t>
  </si>
  <si>
    <t>济渎庙防雷工程</t>
  </si>
  <si>
    <t>济渎庙寝宫修缮工程</t>
  </si>
  <si>
    <t>济渎庙消防系统工程</t>
  </si>
  <si>
    <t>行政服务中心（2个）</t>
  </si>
  <si>
    <t>小             计</t>
  </si>
  <si>
    <t>济源市“互联网+政务服务”示范工程</t>
  </si>
  <si>
    <t>济源市基层政务公开标准化规范化试点平台建设</t>
  </si>
  <si>
    <t>市消防支队（3个）</t>
  </si>
  <si>
    <t>虎岭“三队合一”消防站项目</t>
  </si>
  <si>
    <t>沁北中队升级改造项目</t>
  </si>
  <si>
    <t>王屋中队危房改造项目</t>
  </si>
  <si>
    <t>市移民局（1个）</t>
  </si>
  <si>
    <t>移民项目</t>
  </si>
  <si>
    <t>市委党校（1个）</t>
  </si>
  <si>
    <t>市委党校学员宿舍楼工程</t>
  </si>
  <si>
    <t>市农科院（1个）</t>
  </si>
  <si>
    <t>济源市农业科学院实验中心改造</t>
  </si>
  <si>
    <t>市规划局（1个）</t>
  </si>
  <si>
    <t>济源市城市规划展览馆综合提升改造项目</t>
  </si>
  <si>
    <t>市示范基地（1个）</t>
  </si>
  <si>
    <t>济源市示范性综合实践基地二期</t>
  </si>
  <si>
    <t>城建房地产（1个）</t>
  </si>
  <si>
    <t>柿槟新村项目</t>
  </si>
  <si>
    <t>11个镇（25个）</t>
  </si>
  <si>
    <t>美丽乡村项目</t>
  </si>
  <si>
    <t>矿山环境治
指挥部（1个）</t>
  </si>
  <si>
    <t>济源市区北部规划产业集聚区矿山地质环境治理释放工程</t>
  </si>
  <si>
    <t>三湖新区建设管理
指挥部（1个）</t>
  </si>
  <si>
    <t>自然生态保护--济源市引黄调蓄玉阳湖工程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</si>
</sst>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_ "/>
    <numFmt numFmtId="181" formatCode="0_ "/>
  </numFmts>
  <fonts count="28">
    <font>
      <sz val="10"/>
      <name val="Arial"/>
      <family val="2"/>
    </font>
    <font>
      <sz val="10"/>
      <name val="宋体"/>
      <family val="0"/>
    </font>
    <font>
      <sz val="16"/>
      <name val="宋体"/>
      <family val="0"/>
    </font>
    <font>
      <b/>
      <sz val="18"/>
      <name val="新宋体"/>
      <family val="3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176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6" fillId="0" borderId="4" applyNumberFormat="0" applyFill="0" applyAlignment="0" applyProtection="0"/>
    <xf numFmtId="0" fontId="14" fillId="7" borderId="0" applyNumberFormat="0" applyBorder="0" applyAlignment="0" applyProtection="0"/>
    <xf numFmtId="0" fontId="17" fillId="0" borderId="5" applyNumberFormat="0" applyFill="0" applyAlignment="0" applyProtection="0"/>
    <xf numFmtId="0" fontId="14" fillId="8" borderId="0" applyNumberFormat="0" applyBorder="0" applyAlignment="0" applyProtection="0"/>
    <xf numFmtId="0" fontId="18" fillId="9" borderId="6" applyNumberFormat="0" applyAlignment="0" applyProtection="0"/>
    <xf numFmtId="0" fontId="21" fillId="9" borderId="1" applyNumberFormat="0" applyAlignment="0" applyProtection="0"/>
    <xf numFmtId="0" fontId="24" fillId="10" borderId="7" applyNumberFormat="0" applyAlignment="0" applyProtection="0"/>
    <xf numFmtId="0" fontId="9" fillId="3" borderId="0" applyNumberFormat="0" applyBorder="0" applyAlignment="0" applyProtection="0"/>
    <xf numFmtId="0" fontId="14" fillId="11" borderId="0" applyNumberFormat="0" applyBorder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  <xf numFmtId="0" fontId="23" fillId="12" borderId="0" applyNumberFormat="0" applyBorder="0" applyAlignment="0" applyProtection="0"/>
    <xf numFmtId="0" fontId="15" fillId="4" borderId="0" applyNumberFormat="0" applyBorder="0" applyAlignment="0" applyProtection="0"/>
    <xf numFmtId="0" fontId="9" fillId="13" borderId="0" applyNumberFormat="0" applyBorder="0" applyAlignment="0" applyProtection="0"/>
    <xf numFmtId="0" fontId="14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14" fillId="7" borderId="0" applyNumberFormat="0" applyBorder="0" applyAlignment="0" applyProtection="0"/>
    <xf numFmtId="0" fontId="9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17" borderId="0" applyNumberFormat="0" applyBorder="0" applyAlignment="0" applyProtection="0"/>
    <xf numFmtId="0" fontId="9" fillId="3" borderId="0" applyNumberFormat="0" applyBorder="0" applyAlignment="0" applyProtection="0"/>
    <xf numFmtId="0" fontId="14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center" vertical="center"/>
    </xf>
    <xf numFmtId="180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 wrapText="1"/>
    </xf>
    <xf numFmtId="180" fontId="4" fillId="0" borderId="0" xfId="0" applyNumberFormat="1" applyFont="1" applyFill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81" fontId="6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81" fontId="4" fillId="0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181" fontId="4" fillId="0" borderId="11" xfId="0" applyNumberFormat="1" applyFont="1" applyFill="1" applyBorder="1" applyAlignment="1">
      <alignment horizontal="center" vertical="center"/>
    </xf>
    <xf numFmtId="180" fontId="4" fillId="0" borderId="1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180" fontId="4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80" fontId="0" fillId="0" borderId="0" xfId="0" applyNumberForma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showZeros="0" tabSelected="1" zoomScale="85" zoomScaleNormal="85" zoomScaleSheetLayoutView="100" workbookViewId="0" topLeftCell="A1">
      <selection activeCell="A79" sqref="A79"/>
    </sheetView>
  </sheetViews>
  <sheetFormatPr defaultColWidth="9.140625" defaultRowHeight="12.75"/>
  <cols>
    <col min="1" max="1" width="22.140625" style="3" customWidth="1"/>
    <col min="2" max="2" width="71.8515625" style="2" customWidth="1"/>
    <col min="3" max="3" width="11.421875" style="2" customWidth="1"/>
    <col min="4" max="4" width="10.57421875" style="2" customWidth="1"/>
    <col min="5" max="5" width="11.140625" style="4" customWidth="1"/>
    <col min="6" max="6" width="27.421875" style="2" hidden="1" customWidth="1"/>
    <col min="7" max="249" width="9.140625" style="2" customWidth="1"/>
  </cols>
  <sheetData>
    <row r="1" ht="24" customHeight="1">
      <c r="A1" s="5" t="s">
        <v>0</v>
      </c>
    </row>
    <row r="2" spans="1:5" ht="42" customHeight="1">
      <c r="A2" s="6" t="s">
        <v>1</v>
      </c>
      <c r="B2" s="7"/>
      <c r="C2" s="7"/>
      <c r="D2" s="7"/>
      <c r="E2" s="8"/>
    </row>
    <row r="3" spans="4:5" ht="24" customHeight="1">
      <c r="D3" s="9" t="s">
        <v>2</v>
      </c>
      <c r="E3" s="10"/>
    </row>
    <row r="4" spans="1:5" ht="36" customHeight="1">
      <c r="A4" s="11" t="s">
        <v>3</v>
      </c>
      <c r="B4" s="12" t="s">
        <v>4</v>
      </c>
      <c r="C4" s="12" t="s">
        <v>5</v>
      </c>
      <c r="D4" s="12" t="s">
        <v>6</v>
      </c>
      <c r="E4" s="13" t="s">
        <v>7</v>
      </c>
    </row>
    <row r="5" spans="1:6" ht="30" customHeight="1">
      <c r="A5" s="14"/>
      <c r="B5" s="15" t="s">
        <v>8</v>
      </c>
      <c r="C5" s="16">
        <f>C6+C7+C17+C24+C27+C41+C45+C50+C61+C66+C69+C73+C74+C75+C76+C77+C78+C80+C81+C79</f>
        <v>92146</v>
      </c>
      <c r="D5" s="16">
        <f>D6+D7+D17+D24+D27+D41+D45+D50+D61+D66+D69+D73+D74+D75+D76+D77+D78+D80+D81+D79</f>
        <v>75003.75321</v>
      </c>
      <c r="E5" s="17">
        <f aca="true" t="shared" si="0" ref="E5:E68">D5/C5*100</f>
        <v>81.39664576867145</v>
      </c>
      <c r="F5" s="2" t="e">
        <f>D6+D7+D17+D24+D27+D41+D45+D50+D61+D66+D69+D73+D74+D75+D77+D78+#REF!+D80</f>
        <v>#REF!</v>
      </c>
    </row>
    <row r="6" spans="1:5" ht="30" customHeight="1">
      <c r="A6" s="18" t="s">
        <v>9</v>
      </c>
      <c r="B6" s="19" t="s">
        <v>10</v>
      </c>
      <c r="C6" s="20">
        <v>852</v>
      </c>
      <c r="D6" s="20">
        <v>756.56081</v>
      </c>
      <c r="E6" s="21">
        <f t="shared" si="0"/>
        <v>88.79821713615023</v>
      </c>
    </row>
    <row r="7" spans="1:5" ht="30" customHeight="1">
      <c r="A7" s="18" t="s">
        <v>11</v>
      </c>
      <c r="B7" s="14" t="s">
        <v>12</v>
      </c>
      <c r="C7" s="16">
        <f>SUM(C8:C16)</f>
        <v>11293</v>
      </c>
      <c r="D7" s="16">
        <f>SUM(D8:D16)</f>
        <v>11293</v>
      </c>
      <c r="E7" s="17">
        <f t="shared" si="0"/>
        <v>100</v>
      </c>
    </row>
    <row r="8" spans="1:5" ht="30" customHeight="1">
      <c r="A8" s="18" t="s">
        <v>13</v>
      </c>
      <c r="B8" s="19" t="s">
        <v>14</v>
      </c>
      <c r="C8" s="20">
        <v>700</v>
      </c>
      <c r="D8" s="20">
        <v>700</v>
      </c>
      <c r="E8" s="21">
        <f t="shared" si="0"/>
        <v>100</v>
      </c>
    </row>
    <row r="9" spans="1:5" ht="30" customHeight="1">
      <c r="A9" s="18" t="s">
        <v>13</v>
      </c>
      <c r="B9" s="19" t="s">
        <v>15</v>
      </c>
      <c r="C9" s="20">
        <v>800</v>
      </c>
      <c r="D9" s="20">
        <v>800</v>
      </c>
      <c r="E9" s="21">
        <f t="shared" si="0"/>
        <v>100</v>
      </c>
    </row>
    <row r="10" spans="1:5" ht="30" customHeight="1">
      <c r="A10" s="18" t="s">
        <v>13</v>
      </c>
      <c r="B10" s="19" t="s">
        <v>16</v>
      </c>
      <c r="C10" s="20">
        <v>1050</v>
      </c>
      <c r="D10" s="20">
        <v>1050</v>
      </c>
      <c r="E10" s="21">
        <f t="shared" si="0"/>
        <v>100</v>
      </c>
    </row>
    <row r="11" spans="1:5" ht="30" customHeight="1">
      <c r="A11" s="18" t="s">
        <v>13</v>
      </c>
      <c r="B11" s="19" t="s">
        <v>17</v>
      </c>
      <c r="C11" s="20">
        <v>900</v>
      </c>
      <c r="D11" s="20">
        <v>900</v>
      </c>
      <c r="E11" s="21">
        <f t="shared" si="0"/>
        <v>100</v>
      </c>
    </row>
    <row r="12" spans="1:5" ht="30" customHeight="1">
      <c r="A12" s="18" t="s">
        <v>13</v>
      </c>
      <c r="B12" s="19" t="s">
        <v>18</v>
      </c>
      <c r="C12" s="20">
        <v>800</v>
      </c>
      <c r="D12" s="20">
        <v>800</v>
      </c>
      <c r="E12" s="21">
        <f t="shared" si="0"/>
        <v>100</v>
      </c>
    </row>
    <row r="13" spans="1:5" ht="30" customHeight="1">
      <c r="A13" s="18"/>
      <c r="B13" s="19" t="s">
        <v>19</v>
      </c>
      <c r="C13" s="20">
        <v>1100</v>
      </c>
      <c r="D13" s="20">
        <v>1100</v>
      </c>
      <c r="E13" s="21">
        <f t="shared" si="0"/>
        <v>100</v>
      </c>
    </row>
    <row r="14" spans="1:5" ht="30" customHeight="1">
      <c r="A14" s="18" t="s">
        <v>13</v>
      </c>
      <c r="B14" s="19" t="s">
        <v>20</v>
      </c>
      <c r="C14" s="20">
        <v>560</v>
      </c>
      <c r="D14" s="20">
        <v>560</v>
      </c>
      <c r="E14" s="21">
        <f t="shared" si="0"/>
        <v>100</v>
      </c>
    </row>
    <row r="15" spans="1:5" ht="30" customHeight="1">
      <c r="A15" s="18"/>
      <c r="B15" s="19" t="s">
        <v>21</v>
      </c>
      <c r="C15" s="20">
        <v>383</v>
      </c>
      <c r="D15" s="20">
        <v>383</v>
      </c>
      <c r="E15" s="21">
        <f t="shared" si="0"/>
        <v>100</v>
      </c>
    </row>
    <row r="16" spans="1:5" ht="30" customHeight="1">
      <c r="A16" s="18"/>
      <c r="B16" s="19" t="s">
        <v>22</v>
      </c>
      <c r="C16" s="20">
        <v>5000</v>
      </c>
      <c r="D16" s="20">
        <v>5000</v>
      </c>
      <c r="E16" s="21">
        <f t="shared" si="0"/>
        <v>100</v>
      </c>
    </row>
    <row r="17" spans="1:5" ht="30" customHeight="1">
      <c r="A17" s="18" t="s">
        <v>23</v>
      </c>
      <c r="B17" s="14" t="s">
        <v>12</v>
      </c>
      <c r="C17" s="16">
        <f>SUM(C18:C23)</f>
        <v>1912</v>
      </c>
      <c r="D17" s="16">
        <f>SUM(D18:D23)</f>
        <v>1912</v>
      </c>
      <c r="E17" s="17">
        <f t="shared" si="0"/>
        <v>100</v>
      </c>
    </row>
    <row r="18" spans="1:5" ht="30" customHeight="1">
      <c r="A18" s="18" t="s">
        <v>13</v>
      </c>
      <c r="B18" s="19" t="s">
        <v>24</v>
      </c>
      <c r="C18" s="20">
        <v>100</v>
      </c>
      <c r="D18" s="20">
        <v>100</v>
      </c>
      <c r="E18" s="21">
        <f t="shared" si="0"/>
        <v>100</v>
      </c>
    </row>
    <row r="19" spans="1:5" ht="30" customHeight="1">
      <c r="A19" s="18" t="s">
        <v>13</v>
      </c>
      <c r="B19" s="19" t="s">
        <v>25</v>
      </c>
      <c r="C19" s="20">
        <v>500</v>
      </c>
      <c r="D19" s="20">
        <v>500</v>
      </c>
      <c r="E19" s="21">
        <f t="shared" si="0"/>
        <v>100</v>
      </c>
    </row>
    <row r="20" spans="1:5" ht="30" customHeight="1">
      <c r="A20" s="18" t="s">
        <v>13</v>
      </c>
      <c r="B20" s="19" t="s">
        <v>26</v>
      </c>
      <c r="C20" s="20">
        <v>800</v>
      </c>
      <c r="D20" s="20">
        <v>800</v>
      </c>
      <c r="E20" s="21">
        <f t="shared" si="0"/>
        <v>100</v>
      </c>
    </row>
    <row r="21" spans="1:5" ht="30" customHeight="1">
      <c r="A21" s="18" t="s">
        <v>13</v>
      </c>
      <c r="B21" s="19" t="s">
        <v>27</v>
      </c>
      <c r="C21" s="20">
        <v>150</v>
      </c>
      <c r="D21" s="20">
        <v>150</v>
      </c>
      <c r="E21" s="21">
        <f t="shared" si="0"/>
        <v>100</v>
      </c>
    </row>
    <row r="22" spans="1:5" ht="30" customHeight="1">
      <c r="A22" s="18" t="s">
        <v>13</v>
      </c>
      <c r="B22" s="19" t="s">
        <v>28</v>
      </c>
      <c r="C22" s="20">
        <v>290</v>
      </c>
      <c r="D22" s="20">
        <v>290</v>
      </c>
      <c r="E22" s="21">
        <f t="shared" si="0"/>
        <v>100</v>
      </c>
    </row>
    <row r="23" spans="1:5" ht="30" customHeight="1">
      <c r="A23" s="18" t="s">
        <v>13</v>
      </c>
      <c r="B23" s="19" t="s">
        <v>29</v>
      </c>
      <c r="C23" s="20">
        <v>72</v>
      </c>
      <c r="D23" s="20">
        <v>72</v>
      </c>
      <c r="E23" s="21">
        <f t="shared" si="0"/>
        <v>100</v>
      </c>
    </row>
    <row r="24" spans="1:5" ht="30" customHeight="1">
      <c r="A24" s="18" t="s">
        <v>30</v>
      </c>
      <c r="B24" s="14" t="s">
        <v>31</v>
      </c>
      <c r="C24" s="16">
        <f>SUM(C25:C26)</f>
        <v>576</v>
      </c>
      <c r="D24" s="16">
        <f>SUM(D25:D26)</f>
        <v>207</v>
      </c>
      <c r="E24" s="17">
        <f t="shared" si="0"/>
        <v>35.9375</v>
      </c>
    </row>
    <row r="25" spans="1:5" ht="30" customHeight="1">
      <c r="A25" s="18" t="s">
        <v>13</v>
      </c>
      <c r="B25" s="19" t="s">
        <v>32</v>
      </c>
      <c r="C25" s="20">
        <v>500</v>
      </c>
      <c r="D25" s="20">
        <v>131</v>
      </c>
      <c r="E25" s="21">
        <f t="shared" si="0"/>
        <v>26.200000000000003</v>
      </c>
    </row>
    <row r="26" spans="1:5" ht="30" customHeight="1">
      <c r="A26" s="18" t="s">
        <v>13</v>
      </c>
      <c r="B26" s="19" t="s">
        <v>33</v>
      </c>
      <c r="C26" s="20">
        <v>76</v>
      </c>
      <c r="D26" s="20">
        <v>76</v>
      </c>
      <c r="E26" s="21">
        <f t="shared" si="0"/>
        <v>100</v>
      </c>
    </row>
    <row r="27" spans="1:5" ht="30" customHeight="1">
      <c r="A27" s="18" t="s">
        <v>34</v>
      </c>
      <c r="B27" s="14" t="s">
        <v>35</v>
      </c>
      <c r="C27" s="16">
        <f>SUM(C28:C40)</f>
        <v>31559</v>
      </c>
      <c r="D27" s="16">
        <f>SUM(D28:D40)</f>
        <v>18057.1924</v>
      </c>
      <c r="E27" s="17">
        <f t="shared" si="0"/>
        <v>57.21725149719573</v>
      </c>
    </row>
    <row r="28" spans="1:5" ht="30" customHeight="1">
      <c r="A28" s="18" t="s">
        <v>13</v>
      </c>
      <c r="B28" s="19" t="s">
        <v>36</v>
      </c>
      <c r="C28" s="20">
        <v>190</v>
      </c>
      <c r="D28" s="20">
        <v>166</v>
      </c>
      <c r="E28" s="21">
        <f t="shared" si="0"/>
        <v>87.36842105263159</v>
      </c>
    </row>
    <row r="29" spans="1:5" ht="30" customHeight="1">
      <c r="A29" s="18" t="s">
        <v>13</v>
      </c>
      <c r="B29" s="19" t="s">
        <v>37</v>
      </c>
      <c r="C29" s="20">
        <v>4700</v>
      </c>
      <c r="D29" s="20"/>
      <c r="E29" s="21">
        <f t="shared" si="0"/>
        <v>0</v>
      </c>
    </row>
    <row r="30" spans="1:5" ht="30" customHeight="1">
      <c r="A30" s="18" t="s">
        <v>13</v>
      </c>
      <c r="B30" s="19" t="s">
        <v>38</v>
      </c>
      <c r="C30" s="20">
        <v>5000</v>
      </c>
      <c r="D30" s="20">
        <v>5000</v>
      </c>
      <c r="E30" s="21">
        <f t="shared" si="0"/>
        <v>100</v>
      </c>
    </row>
    <row r="31" spans="1:5" ht="30" customHeight="1">
      <c r="A31" s="18" t="s">
        <v>13</v>
      </c>
      <c r="B31" s="19" t="s">
        <v>39</v>
      </c>
      <c r="C31" s="20">
        <v>2000</v>
      </c>
      <c r="D31" s="20">
        <v>279</v>
      </c>
      <c r="E31" s="21">
        <f t="shared" si="0"/>
        <v>13.950000000000001</v>
      </c>
    </row>
    <row r="32" spans="1:5" ht="33" customHeight="1">
      <c r="A32" s="18" t="s">
        <v>13</v>
      </c>
      <c r="B32" s="22" t="s">
        <v>40</v>
      </c>
      <c r="C32" s="20">
        <v>1708</v>
      </c>
      <c r="D32" s="20">
        <v>1708</v>
      </c>
      <c r="E32" s="21">
        <f t="shared" si="0"/>
        <v>100</v>
      </c>
    </row>
    <row r="33" spans="1:5" ht="34.5" customHeight="1">
      <c r="A33" s="18" t="s">
        <v>13</v>
      </c>
      <c r="B33" s="22" t="s">
        <v>41</v>
      </c>
      <c r="C33" s="20">
        <v>2015</v>
      </c>
      <c r="D33" s="20">
        <v>2015</v>
      </c>
      <c r="E33" s="21">
        <f t="shared" si="0"/>
        <v>100</v>
      </c>
    </row>
    <row r="34" spans="1:5" ht="43.5" customHeight="1">
      <c r="A34" s="18" t="s">
        <v>13</v>
      </c>
      <c r="B34" s="19" t="s">
        <v>42</v>
      </c>
      <c r="C34" s="20">
        <v>4355</v>
      </c>
      <c r="D34" s="20">
        <v>4200</v>
      </c>
      <c r="E34" s="21">
        <f t="shared" si="0"/>
        <v>96.44087256027555</v>
      </c>
    </row>
    <row r="35" spans="1:5" ht="30" customHeight="1">
      <c r="A35" s="18" t="s">
        <v>13</v>
      </c>
      <c r="B35" s="19" t="s">
        <v>43</v>
      </c>
      <c r="C35" s="20">
        <v>558</v>
      </c>
      <c r="D35" s="20">
        <v>436.1924</v>
      </c>
      <c r="E35" s="21">
        <f t="shared" si="0"/>
        <v>78.17068100358424</v>
      </c>
    </row>
    <row r="36" spans="1:5" ht="30" customHeight="1">
      <c r="A36" s="18" t="s">
        <v>13</v>
      </c>
      <c r="B36" s="19" t="s">
        <v>44</v>
      </c>
      <c r="C36" s="20">
        <v>1609</v>
      </c>
      <c r="D36" s="20">
        <v>1333</v>
      </c>
      <c r="E36" s="21">
        <f t="shared" si="0"/>
        <v>82.84648850217526</v>
      </c>
    </row>
    <row r="37" spans="1:5" ht="30" customHeight="1">
      <c r="A37" s="18" t="s">
        <v>13</v>
      </c>
      <c r="B37" s="19" t="s">
        <v>45</v>
      </c>
      <c r="C37" s="20">
        <v>3100</v>
      </c>
      <c r="D37" s="20"/>
      <c r="E37" s="21">
        <f t="shared" si="0"/>
        <v>0</v>
      </c>
    </row>
    <row r="38" spans="1:5" ht="30" customHeight="1">
      <c r="A38" s="18" t="s">
        <v>13</v>
      </c>
      <c r="B38" s="19" t="s">
        <v>46</v>
      </c>
      <c r="C38" s="20">
        <v>1004</v>
      </c>
      <c r="D38" s="20">
        <v>0</v>
      </c>
      <c r="E38" s="21">
        <f t="shared" si="0"/>
        <v>0</v>
      </c>
    </row>
    <row r="39" spans="1:5" ht="33" customHeight="1">
      <c r="A39" s="18" t="s">
        <v>13</v>
      </c>
      <c r="B39" s="22" t="s">
        <v>47</v>
      </c>
      <c r="C39" s="20">
        <v>2400</v>
      </c>
      <c r="D39" s="20">
        <v>0</v>
      </c>
      <c r="E39" s="21">
        <f t="shared" si="0"/>
        <v>0</v>
      </c>
    </row>
    <row r="40" spans="1:5" ht="30" customHeight="1">
      <c r="A40" s="18" t="s">
        <v>13</v>
      </c>
      <c r="B40" s="19" t="s">
        <v>48</v>
      </c>
      <c r="C40" s="20">
        <v>2920</v>
      </c>
      <c r="D40" s="20">
        <v>2920</v>
      </c>
      <c r="E40" s="21">
        <f t="shared" si="0"/>
        <v>100</v>
      </c>
    </row>
    <row r="41" spans="1:5" ht="30" customHeight="1">
      <c r="A41" s="18" t="s">
        <v>49</v>
      </c>
      <c r="B41" s="23" t="s">
        <v>12</v>
      </c>
      <c r="C41" s="16">
        <f>SUM(C42:C44)</f>
        <v>510</v>
      </c>
      <c r="D41" s="16">
        <f>SUM(D42:D44)</f>
        <v>510</v>
      </c>
      <c r="E41" s="17">
        <f t="shared" si="0"/>
        <v>100</v>
      </c>
    </row>
    <row r="42" spans="1:5" ht="30" customHeight="1">
      <c r="A42" s="18" t="s">
        <v>13</v>
      </c>
      <c r="B42" s="19" t="s">
        <v>50</v>
      </c>
      <c r="C42" s="20">
        <v>100</v>
      </c>
      <c r="D42" s="20">
        <v>100</v>
      </c>
      <c r="E42" s="21">
        <f t="shared" si="0"/>
        <v>100</v>
      </c>
    </row>
    <row r="43" spans="1:5" ht="30" customHeight="1">
      <c r="A43" s="18" t="s">
        <v>13</v>
      </c>
      <c r="B43" s="19" t="s">
        <v>51</v>
      </c>
      <c r="C43" s="20">
        <v>50</v>
      </c>
      <c r="D43" s="20">
        <v>50</v>
      </c>
      <c r="E43" s="21">
        <f t="shared" si="0"/>
        <v>100</v>
      </c>
    </row>
    <row r="44" spans="1:5" ht="30" customHeight="1">
      <c r="A44" s="18" t="s">
        <v>13</v>
      </c>
      <c r="B44" s="19" t="s">
        <v>52</v>
      </c>
      <c r="C44" s="20">
        <v>360</v>
      </c>
      <c r="D44" s="20">
        <v>360</v>
      </c>
      <c r="E44" s="21">
        <f t="shared" si="0"/>
        <v>100</v>
      </c>
    </row>
    <row r="45" spans="1:5" ht="30" customHeight="1">
      <c r="A45" s="18" t="s">
        <v>53</v>
      </c>
      <c r="B45" s="23" t="s">
        <v>54</v>
      </c>
      <c r="C45" s="16">
        <f>SUM(C46:C49)</f>
        <v>4530</v>
      </c>
      <c r="D45" s="16">
        <f>SUM(D46:D49)</f>
        <v>4088</v>
      </c>
      <c r="E45" s="17">
        <f t="shared" si="0"/>
        <v>90.24282560706402</v>
      </c>
    </row>
    <row r="46" spans="1:5" ht="30" customHeight="1">
      <c r="A46" s="18" t="s">
        <v>13</v>
      </c>
      <c r="B46" s="19" t="s">
        <v>55</v>
      </c>
      <c r="C46" s="20">
        <v>840</v>
      </c>
      <c r="D46" s="20">
        <v>788</v>
      </c>
      <c r="E46" s="21">
        <f t="shared" si="0"/>
        <v>93.80952380952381</v>
      </c>
    </row>
    <row r="47" spans="1:5" ht="30" customHeight="1">
      <c r="A47" s="18" t="s">
        <v>13</v>
      </c>
      <c r="B47" s="19" t="s">
        <v>56</v>
      </c>
      <c r="C47" s="20">
        <v>690</v>
      </c>
      <c r="D47" s="20">
        <v>300</v>
      </c>
      <c r="E47" s="21">
        <f t="shared" si="0"/>
        <v>43.47826086956522</v>
      </c>
    </row>
    <row r="48" spans="1:5" ht="30" customHeight="1">
      <c r="A48" s="18" t="s">
        <v>13</v>
      </c>
      <c r="B48" s="19" t="s">
        <v>57</v>
      </c>
      <c r="C48" s="20">
        <v>1500</v>
      </c>
      <c r="D48" s="20">
        <v>1500</v>
      </c>
      <c r="E48" s="21">
        <f t="shared" si="0"/>
        <v>100</v>
      </c>
    </row>
    <row r="49" spans="1:5" ht="30" customHeight="1">
      <c r="A49" s="18" t="s">
        <v>13</v>
      </c>
      <c r="B49" s="19" t="s">
        <v>58</v>
      </c>
      <c r="C49" s="20">
        <v>1500</v>
      </c>
      <c r="D49" s="20">
        <v>1500</v>
      </c>
      <c r="E49" s="21">
        <f t="shared" si="0"/>
        <v>100</v>
      </c>
    </row>
    <row r="50" spans="1:5" ht="30" customHeight="1">
      <c r="A50" s="18" t="s">
        <v>59</v>
      </c>
      <c r="B50" s="23" t="s">
        <v>60</v>
      </c>
      <c r="C50" s="16">
        <f>SUM(C51:C60)</f>
        <v>3675</v>
      </c>
      <c r="D50" s="16">
        <f>SUM(D51:D60)</f>
        <v>3513</v>
      </c>
      <c r="E50" s="17">
        <f t="shared" si="0"/>
        <v>95.59183673469389</v>
      </c>
    </row>
    <row r="51" spans="1:5" ht="30" customHeight="1">
      <c r="A51" s="18" t="s">
        <v>13</v>
      </c>
      <c r="B51" s="19" t="s">
        <v>61</v>
      </c>
      <c r="C51" s="20">
        <v>954</v>
      </c>
      <c r="D51" s="20">
        <v>920</v>
      </c>
      <c r="E51" s="21">
        <f t="shared" si="0"/>
        <v>96.43605870020964</v>
      </c>
    </row>
    <row r="52" spans="1:5" ht="30" customHeight="1">
      <c r="A52" s="18" t="s">
        <v>13</v>
      </c>
      <c r="B52" s="19" t="s">
        <v>62</v>
      </c>
      <c r="C52" s="20">
        <v>223</v>
      </c>
      <c r="D52" s="20">
        <v>223</v>
      </c>
      <c r="E52" s="21">
        <f t="shared" si="0"/>
        <v>100</v>
      </c>
    </row>
    <row r="53" spans="1:5" ht="30" customHeight="1">
      <c r="A53" s="18" t="s">
        <v>13</v>
      </c>
      <c r="B53" s="19" t="s">
        <v>63</v>
      </c>
      <c r="C53" s="20">
        <v>1147</v>
      </c>
      <c r="D53" s="20">
        <v>1019</v>
      </c>
      <c r="E53" s="21">
        <f t="shared" si="0"/>
        <v>88.8404533565824</v>
      </c>
    </row>
    <row r="54" spans="1:5" ht="30" customHeight="1">
      <c r="A54" s="18" t="s">
        <v>13</v>
      </c>
      <c r="B54" s="19" t="s">
        <v>64</v>
      </c>
      <c r="C54" s="20">
        <v>126</v>
      </c>
      <c r="D54" s="20">
        <v>126</v>
      </c>
      <c r="E54" s="21">
        <f t="shared" si="0"/>
        <v>100</v>
      </c>
    </row>
    <row r="55" spans="1:5" ht="30" customHeight="1">
      <c r="A55" s="18" t="s">
        <v>13</v>
      </c>
      <c r="B55" s="19" t="s">
        <v>65</v>
      </c>
      <c r="C55" s="20">
        <v>146</v>
      </c>
      <c r="D55" s="20">
        <v>146</v>
      </c>
      <c r="E55" s="21">
        <f t="shared" si="0"/>
        <v>100</v>
      </c>
    </row>
    <row r="56" spans="1:5" ht="30" customHeight="1">
      <c r="A56" s="18" t="s">
        <v>13</v>
      </c>
      <c r="B56" s="19" t="s">
        <v>66</v>
      </c>
      <c r="C56" s="20">
        <v>128</v>
      </c>
      <c r="D56" s="20">
        <v>128</v>
      </c>
      <c r="E56" s="21">
        <f t="shared" si="0"/>
        <v>100</v>
      </c>
    </row>
    <row r="57" spans="1:5" ht="30" customHeight="1">
      <c r="A57" s="18" t="s">
        <v>13</v>
      </c>
      <c r="B57" s="19" t="s">
        <v>67</v>
      </c>
      <c r="C57" s="20">
        <v>189</v>
      </c>
      <c r="D57" s="20">
        <v>189</v>
      </c>
      <c r="E57" s="21">
        <f t="shared" si="0"/>
        <v>100</v>
      </c>
    </row>
    <row r="58" spans="1:5" ht="30" customHeight="1">
      <c r="A58" s="18" t="s">
        <v>13</v>
      </c>
      <c r="B58" s="19" t="s">
        <v>68</v>
      </c>
      <c r="C58" s="20">
        <v>188</v>
      </c>
      <c r="D58" s="20">
        <v>188</v>
      </c>
      <c r="E58" s="21">
        <f t="shared" si="0"/>
        <v>100</v>
      </c>
    </row>
    <row r="59" spans="1:5" ht="30" customHeight="1">
      <c r="A59" s="18" t="s">
        <v>13</v>
      </c>
      <c r="B59" s="19" t="s">
        <v>69</v>
      </c>
      <c r="C59" s="20">
        <v>106</v>
      </c>
      <c r="D59" s="20">
        <v>106</v>
      </c>
      <c r="E59" s="21">
        <f t="shared" si="0"/>
        <v>100</v>
      </c>
    </row>
    <row r="60" spans="1:5" ht="30" customHeight="1">
      <c r="A60" s="18" t="s">
        <v>13</v>
      </c>
      <c r="B60" s="19" t="s">
        <v>70</v>
      </c>
      <c r="C60" s="20">
        <v>468</v>
      </c>
      <c r="D60" s="20">
        <v>468</v>
      </c>
      <c r="E60" s="21">
        <f t="shared" si="0"/>
        <v>100</v>
      </c>
    </row>
    <row r="61" spans="1:5" ht="30" customHeight="1">
      <c r="A61" s="18" t="s">
        <v>71</v>
      </c>
      <c r="B61" s="23" t="s">
        <v>54</v>
      </c>
      <c r="C61" s="16">
        <f>SUM(C62:C65)</f>
        <v>541</v>
      </c>
      <c r="D61" s="16">
        <f>SUM(D62:D65)</f>
        <v>521</v>
      </c>
      <c r="E61" s="17">
        <f t="shared" si="0"/>
        <v>96.30314232902033</v>
      </c>
    </row>
    <row r="62" spans="1:5" ht="30" customHeight="1">
      <c r="A62" s="18"/>
      <c r="B62" s="19" t="s">
        <v>72</v>
      </c>
      <c r="C62" s="20">
        <v>141</v>
      </c>
      <c r="D62" s="20">
        <v>141</v>
      </c>
      <c r="E62" s="21">
        <f t="shared" si="0"/>
        <v>100</v>
      </c>
    </row>
    <row r="63" spans="1:5" ht="30" customHeight="1">
      <c r="A63" s="18" t="s">
        <v>13</v>
      </c>
      <c r="B63" s="19" t="s">
        <v>73</v>
      </c>
      <c r="C63" s="20">
        <v>200</v>
      </c>
      <c r="D63" s="20">
        <v>200</v>
      </c>
      <c r="E63" s="21">
        <f t="shared" si="0"/>
        <v>100</v>
      </c>
    </row>
    <row r="64" spans="1:5" ht="30" customHeight="1">
      <c r="A64" s="18" t="s">
        <v>13</v>
      </c>
      <c r="B64" s="19" t="s">
        <v>74</v>
      </c>
      <c r="C64" s="20">
        <v>100</v>
      </c>
      <c r="D64" s="20">
        <v>80</v>
      </c>
      <c r="E64" s="21">
        <f t="shared" si="0"/>
        <v>80</v>
      </c>
    </row>
    <row r="65" spans="1:5" ht="30" customHeight="1">
      <c r="A65" s="18" t="s">
        <v>13</v>
      </c>
      <c r="B65" s="19" t="s">
        <v>75</v>
      </c>
      <c r="C65" s="20">
        <v>100</v>
      </c>
      <c r="D65" s="20">
        <v>100</v>
      </c>
      <c r="E65" s="21">
        <f t="shared" si="0"/>
        <v>100</v>
      </c>
    </row>
    <row r="66" spans="1:5" ht="30" customHeight="1">
      <c r="A66" s="18" t="s">
        <v>76</v>
      </c>
      <c r="B66" s="23" t="s">
        <v>77</v>
      </c>
      <c r="C66" s="16">
        <f>SUM(C67:C68)</f>
        <v>1243</v>
      </c>
      <c r="D66" s="16">
        <f>SUM(D67:D68)</f>
        <v>1243</v>
      </c>
      <c r="E66" s="17">
        <f t="shared" si="0"/>
        <v>100</v>
      </c>
    </row>
    <row r="67" spans="1:5" ht="30" customHeight="1">
      <c r="A67" s="18" t="s">
        <v>13</v>
      </c>
      <c r="B67" s="19" t="s">
        <v>78</v>
      </c>
      <c r="C67" s="20">
        <v>1118</v>
      </c>
      <c r="D67" s="20">
        <v>1118</v>
      </c>
      <c r="E67" s="21">
        <f t="shared" si="0"/>
        <v>100</v>
      </c>
    </row>
    <row r="68" spans="1:5" ht="30" customHeight="1">
      <c r="A68" s="18" t="s">
        <v>13</v>
      </c>
      <c r="B68" s="19" t="s">
        <v>79</v>
      </c>
      <c r="C68" s="20">
        <v>125</v>
      </c>
      <c r="D68" s="20">
        <v>125</v>
      </c>
      <c r="E68" s="21">
        <f t="shared" si="0"/>
        <v>100</v>
      </c>
    </row>
    <row r="69" spans="1:5" ht="30" customHeight="1">
      <c r="A69" s="18" t="s">
        <v>80</v>
      </c>
      <c r="B69" s="23" t="s">
        <v>54</v>
      </c>
      <c r="C69" s="16">
        <f>SUM(C70:C72)</f>
        <v>1220</v>
      </c>
      <c r="D69" s="16">
        <f>SUM(D70:D72)</f>
        <v>1157</v>
      </c>
      <c r="E69" s="17">
        <f aca="true" t="shared" si="1" ref="E69:E81">D69/C69*100</f>
        <v>94.83606557377048</v>
      </c>
    </row>
    <row r="70" spans="1:5" ht="30" customHeight="1">
      <c r="A70" s="18" t="s">
        <v>13</v>
      </c>
      <c r="B70" s="19" t="s">
        <v>81</v>
      </c>
      <c r="C70" s="20">
        <v>600</v>
      </c>
      <c r="D70" s="20">
        <v>600</v>
      </c>
      <c r="E70" s="21">
        <f t="shared" si="1"/>
        <v>100</v>
      </c>
    </row>
    <row r="71" spans="1:5" ht="30" customHeight="1">
      <c r="A71" s="18" t="s">
        <v>13</v>
      </c>
      <c r="B71" s="19" t="s">
        <v>82</v>
      </c>
      <c r="C71" s="20">
        <v>500</v>
      </c>
      <c r="D71" s="20">
        <v>498</v>
      </c>
      <c r="E71" s="21">
        <f t="shared" si="1"/>
        <v>99.6</v>
      </c>
    </row>
    <row r="72" spans="1:5" ht="30" customHeight="1">
      <c r="A72" s="18" t="s">
        <v>13</v>
      </c>
      <c r="B72" s="19" t="s">
        <v>83</v>
      </c>
      <c r="C72" s="20">
        <v>120</v>
      </c>
      <c r="D72" s="20">
        <v>59</v>
      </c>
      <c r="E72" s="21">
        <f t="shared" si="1"/>
        <v>49.166666666666664</v>
      </c>
    </row>
    <row r="73" spans="1:5" s="1" customFormat="1" ht="30" customHeight="1">
      <c r="A73" s="18" t="s">
        <v>84</v>
      </c>
      <c r="B73" s="19" t="s">
        <v>85</v>
      </c>
      <c r="C73" s="20">
        <v>3100</v>
      </c>
      <c r="D73" s="20">
        <v>3100</v>
      </c>
      <c r="E73" s="21">
        <f t="shared" si="1"/>
        <v>100</v>
      </c>
    </row>
    <row r="74" spans="1:5" s="1" customFormat="1" ht="30" customHeight="1">
      <c r="A74" s="18" t="s">
        <v>86</v>
      </c>
      <c r="B74" s="19" t="s">
        <v>87</v>
      </c>
      <c r="C74" s="20">
        <v>900</v>
      </c>
      <c r="D74" s="20">
        <v>848</v>
      </c>
      <c r="E74" s="21">
        <f t="shared" si="1"/>
        <v>94.22222222222221</v>
      </c>
    </row>
    <row r="75" spans="1:5" ht="30" customHeight="1">
      <c r="A75" s="18" t="s">
        <v>88</v>
      </c>
      <c r="B75" s="19" t="s">
        <v>89</v>
      </c>
      <c r="C75" s="20">
        <v>100</v>
      </c>
      <c r="D75" s="20">
        <v>100</v>
      </c>
      <c r="E75" s="21">
        <f t="shared" si="1"/>
        <v>100</v>
      </c>
    </row>
    <row r="76" spans="1:5" ht="30" customHeight="1">
      <c r="A76" s="18" t="s">
        <v>90</v>
      </c>
      <c r="B76" s="19" t="s">
        <v>91</v>
      </c>
      <c r="C76" s="20">
        <v>1300</v>
      </c>
      <c r="D76" s="20">
        <v>1295</v>
      </c>
      <c r="E76" s="21">
        <f t="shared" si="1"/>
        <v>99.61538461538461</v>
      </c>
    </row>
    <row r="77" spans="1:5" ht="30" customHeight="1">
      <c r="A77" s="18" t="s">
        <v>92</v>
      </c>
      <c r="B77" s="19" t="s">
        <v>93</v>
      </c>
      <c r="C77" s="20">
        <v>100</v>
      </c>
      <c r="D77" s="20">
        <v>100</v>
      </c>
      <c r="E77" s="21">
        <f t="shared" si="1"/>
        <v>100</v>
      </c>
    </row>
    <row r="78" spans="1:5" ht="30" customHeight="1">
      <c r="A78" s="18" t="s">
        <v>94</v>
      </c>
      <c r="B78" s="19" t="s">
        <v>95</v>
      </c>
      <c r="C78" s="20">
        <v>1724</v>
      </c>
      <c r="D78" s="20">
        <v>1036</v>
      </c>
      <c r="E78" s="21">
        <f t="shared" si="1"/>
        <v>60.092807424593964</v>
      </c>
    </row>
    <row r="79" spans="1:5" ht="30" customHeight="1">
      <c r="A79" s="24" t="s">
        <v>96</v>
      </c>
      <c r="B79" s="25" t="s">
        <v>97</v>
      </c>
      <c r="C79" s="26">
        <v>4163</v>
      </c>
      <c r="D79" s="26">
        <v>4163</v>
      </c>
      <c r="E79" s="27">
        <f t="shared" si="1"/>
        <v>100</v>
      </c>
    </row>
    <row r="80" spans="1:5" s="2" customFormat="1" ht="42" customHeight="1">
      <c r="A80" s="28" t="s">
        <v>98</v>
      </c>
      <c r="B80" s="19" t="s">
        <v>99</v>
      </c>
      <c r="C80" s="20">
        <v>5000</v>
      </c>
      <c r="D80" s="29">
        <v>3256</v>
      </c>
      <c r="E80" s="21">
        <f t="shared" si="1"/>
        <v>65.12</v>
      </c>
    </row>
    <row r="81" spans="1:5" s="2" customFormat="1" ht="49.5" customHeight="1">
      <c r="A81" s="28" t="s">
        <v>100</v>
      </c>
      <c r="B81" s="30" t="s">
        <v>101</v>
      </c>
      <c r="C81" s="31">
        <v>17848</v>
      </c>
      <c r="D81" s="31">
        <v>17848</v>
      </c>
      <c r="E81" s="21">
        <f t="shared" si="1"/>
        <v>100</v>
      </c>
    </row>
    <row r="82" spans="1:5" s="2" customFormat="1" ht="14.25">
      <c r="A82" s="32"/>
      <c r="B82" s="33"/>
      <c r="C82" s="34"/>
      <c r="D82" s="34"/>
      <c r="E82" s="35"/>
    </row>
    <row r="83" spans="1:5" s="2" customFormat="1" ht="14.25">
      <c r="A83" s="32"/>
      <c r="B83" s="33"/>
      <c r="C83" s="34"/>
      <c r="D83" s="34"/>
      <c r="E83" s="35"/>
    </row>
    <row r="84" spans="1:5" s="2" customFormat="1" ht="14.25">
      <c r="A84" s="32"/>
      <c r="B84" s="33"/>
      <c r="C84" s="34"/>
      <c r="D84" s="34"/>
      <c r="E84" s="35"/>
    </row>
    <row r="85" spans="1:5" s="2" customFormat="1" ht="14.25">
      <c r="A85" s="32"/>
      <c r="B85" s="33"/>
      <c r="C85" s="34"/>
      <c r="D85" s="34"/>
      <c r="E85" s="35"/>
    </row>
    <row r="86" spans="1:5" s="2" customFormat="1" ht="14.25">
      <c r="A86" s="32"/>
      <c r="B86" s="33"/>
      <c r="C86" s="34"/>
      <c r="D86" s="34"/>
      <c r="E86" s="35"/>
    </row>
    <row r="87" spans="1:5" s="2" customFormat="1" ht="14.25">
      <c r="A87" s="32"/>
      <c r="B87" s="33"/>
      <c r="C87" s="34"/>
      <c r="D87" s="34"/>
      <c r="E87" s="35"/>
    </row>
    <row r="88" spans="1:5" s="2" customFormat="1" ht="14.25">
      <c r="A88" s="32"/>
      <c r="B88" s="33"/>
      <c r="C88" s="34"/>
      <c r="D88" s="34"/>
      <c r="E88" s="35"/>
    </row>
    <row r="89" spans="1:5" s="2" customFormat="1" ht="14.25">
      <c r="A89" s="32"/>
      <c r="B89" s="33"/>
      <c r="C89" s="34"/>
      <c r="D89" s="34"/>
      <c r="E89" s="35"/>
    </row>
    <row r="90" spans="1:5" s="2" customFormat="1" ht="14.25">
      <c r="A90" s="32"/>
      <c r="B90" s="33"/>
      <c r="C90" s="34"/>
      <c r="D90" s="34"/>
      <c r="E90" s="35"/>
    </row>
    <row r="91" spans="1:5" s="2" customFormat="1" ht="14.25">
      <c r="A91" s="32"/>
      <c r="B91" s="33"/>
      <c r="C91" s="34"/>
      <c r="D91" s="34"/>
      <c r="E91" s="35"/>
    </row>
    <row r="92" spans="1:5" s="2" customFormat="1" ht="14.25">
      <c r="A92" s="32"/>
      <c r="B92" s="33"/>
      <c r="C92" s="34"/>
      <c r="D92" s="34"/>
      <c r="E92" s="35"/>
    </row>
    <row r="93" spans="1:5" s="2" customFormat="1" ht="14.25">
      <c r="A93" s="32"/>
      <c r="B93" s="33"/>
      <c r="C93" s="34"/>
      <c r="D93" s="34"/>
      <c r="E93" s="35"/>
    </row>
    <row r="94" spans="1:5" s="2" customFormat="1" ht="14.25">
      <c r="A94" s="32"/>
      <c r="B94" s="33"/>
      <c r="C94" s="34"/>
      <c r="D94" s="34"/>
      <c r="E94" s="35"/>
    </row>
    <row r="95" spans="1:5" s="2" customFormat="1" ht="14.25">
      <c r="A95" s="32"/>
      <c r="B95" s="33"/>
      <c r="C95" s="34"/>
      <c r="D95" s="34"/>
      <c r="E95" s="35"/>
    </row>
    <row r="96" spans="1:5" s="2" customFormat="1" ht="14.25">
      <c r="A96" s="32"/>
      <c r="B96" s="33"/>
      <c r="C96" s="34"/>
      <c r="D96" s="34"/>
      <c r="E96" s="35"/>
    </row>
    <row r="97" spans="1:5" s="2" customFormat="1" ht="14.25">
      <c r="A97" s="32"/>
      <c r="B97" s="33"/>
      <c r="C97" s="34"/>
      <c r="D97" s="34"/>
      <c r="E97" s="35"/>
    </row>
    <row r="98" spans="1:5" s="2" customFormat="1" ht="14.25">
      <c r="A98" s="32"/>
      <c r="B98" s="33"/>
      <c r="C98" s="34"/>
      <c r="D98" s="34"/>
      <c r="E98" s="35"/>
    </row>
    <row r="99" spans="1:5" s="2" customFormat="1" ht="14.25">
      <c r="A99" s="32"/>
      <c r="B99" s="33"/>
      <c r="C99" s="34"/>
      <c r="D99" s="34"/>
      <c r="E99" s="35"/>
    </row>
    <row r="100" spans="1:5" s="2" customFormat="1" ht="14.25">
      <c r="A100" s="32"/>
      <c r="B100" s="33"/>
      <c r="C100" s="34"/>
      <c r="D100" s="34"/>
      <c r="E100" s="35"/>
    </row>
    <row r="101" spans="1:5" s="2" customFormat="1" ht="14.25">
      <c r="A101" s="32"/>
      <c r="B101" s="33"/>
      <c r="C101" s="34"/>
      <c r="D101" s="34"/>
      <c r="E101" s="35"/>
    </row>
    <row r="102" spans="1:5" s="2" customFormat="1" ht="14.25">
      <c r="A102" s="32"/>
      <c r="B102" s="33"/>
      <c r="C102" s="34"/>
      <c r="D102" s="34"/>
      <c r="E102" s="35"/>
    </row>
    <row r="103" spans="1:5" s="2" customFormat="1" ht="14.25">
      <c r="A103" s="32"/>
      <c r="B103" s="33"/>
      <c r="C103" s="34"/>
      <c r="D103" s="34"/>
      <c r="E103" s="35"/>
    </row>
    <row r="104" spans="1:5" s="2" customFormat="1" ht="14.25">
      <c r="A104" s="32"/>
      <c r="B104" s="33"/>
      <c r="C104" s="34"/>
      <c r="D104" s="34"/>
      <c r="E104" s="35"/>
    </row>
    <row r="105" spans="1:5" s="2" customFormat="1" ht="12.75">
      <c r="A105" s="3"/>
      <c r="C105" s="36"/>
      <c r="D105" s="36"/>
      <c r="E105" s="37"/>
    </row>
    <row r="106" spans="1:5" s="2" customFormat="1" ht="12.75">
      <c r="A106" s="3"/>
      <c r="C106" s="36"/>
      <c r="D106" s="36"/>
      <c r="E106" s="37"/>
    </row>
    <row r="107" spans="1:5" s="2" customFormat="1" ht="12.75">
      <c r="A107" s="3"/>
      <c r="C107" s="36"/>
      <c r="D107" s="36"/>
      <c r="E107" s="37"/>
    </row>
  </sheetData>
  <sheetProtection/>
  <mergeCells count="2">
    <mergeCell ref="A2:E2"/>
    <mergeCell ref="D3:E3"/>
  </mergeCells>
  <printOptions/>
  <pageMargins left="0.75" right="0.75" top="0.61" bottom="0.6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2018-09-13T01:12:34Z</dcterms:created>
  <dcterms:modified xsi:type="dcterms:W3CDTF">2019-01-24T01:24:40Z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2052-11.1.0.8013</vt:lpwstr>
  </property>
</Properties>
</file>